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<sst xmlns="http://schemas.openxmlformats.org/spreadsheetml/2006/main" count="105" uniqueCount="79">
  <si>
    <t>采购询价单</t>
  </si>
  <si>
    <r>
      <t>尊敬的供应商：
    非常感谢对黄海森林公园建设的支持和信赖，因</t>
    </r>
    <r>
      <rPr>
        <u/>
        <sz val="12"/>
        <rFont val="宋体"/>
        <charset val="134"/>
      </rPr>
      <t xml:space="preserve"> 黄海森林生态旅游度假区1965木工厂监控、网络及配套智能化设备采购安装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</si>
  <si>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</si>
  <si>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东台黄海森林公园</t>
  </si>
  <si>
    <t>联 系 人</t>
  </si>
  <si>
    <t>联系电话</t>
  </si>
  <si>
    <t>传    真</t>
  </si>
  <si>
    <t>电子邮件</t>
  </si>
  <si>
    <t>询价时间</t>
  </si>
  <si>
    <t>2025.2.27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</si>
  <si>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</si>
  <si>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</si>
  <si>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</si>
  <si>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</si>
  <si>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</si>
  <si>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</si>
  <si>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</si>
  <si>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</si>
  <si>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监控杆</t>
  </si>
  <si>
    <t>4m，含箱体、插座及地笼</t>
  </si>
  <si>
    <t>根</t>
  </si>
  <si>
    <t>摄像头</t>
  </si>
  <si>
    <t>海康威视400w双光枪机，POE供电</t>
  </si>
  <si>
    <t>台</t>
  </si>
  <si>
    <t>海康威视400w双光半球，POE供电</t>
  </si>
  <si>
    <t>海康180度广角400像素，POE供电</t>
  </si>
  <si>
    <t>支架</t>
  </si>
  <si>
    <t>定制款，涂色</t>
  </si>
  <si>
    <t>套</t>
  </si>
  <si>
    <t>球机</t>
  </si>
  <si>
    <t>海康400万像素</t>
  </si>
  <si>
    <t>球机支架</t>
  </si>
  <si>
    <t>配套</t>
  </si>
  <si>
    <t>硬盘录像机</t>
  </si>
  <si>
    <t>海康威视32路双网口8盘位</t>
  </si>
  <si>
    <t>壁挂网络箱</t>
  </si>
  <si>
    <t>12u</t>
  </si>
  <si>
    <t>硬盘</t>
  </si>
  <si>
    <t>海康威视8T</t>
  </si>
  <si>
    <t>块</t>
  </si>
  <si>
    <t>交换机</t>
  </si>
  <si>
    <t>锐捷5口POE交换机</t>
  </si>
  <si>
    <t>锐捷24口POE交换机</t>
  </si>
  <si>
    <t>锐捷18光口交换机</t>
  </si>
  <si>
    <t>光模块</t>
  </si>
  <si>
    <t>千兆LC-LC</t>
  </si>
  <si>
    <t>广播功放</t>
  </si>
  <si>
    <t>海康威视6分区带音频接口，话筒接入</t>
  </si>
  <si>
    <t>耳麦</t>
  </si>
  <si>
    <t>防啸叫，抗干扰，一拖二</t>
  </si>
  <si>
    <t>电源线</t>
  </si>
  <si>
    <t>国标2*2.5</t>
  </si>
  <si>
    <t>米</t>
  </si>
  <si>
    <t>网线</t>
  </si>
  <si>
    <t>室外6类</t>
  </si>
  <si>
    <t>箱</t>
  </si>
  <si>
    <t>光缆</t>
  </si>
  <si>
    <t>12芯光缆</t>
  </si>
  <si>
    <t>管材</t>
  </si>
  <si>
    <t>pvc管及线卡</t>
  </si>
  <si>
    <t>熔纤盘</t>
  </si>
  <si>
    <t>48芯</t>
  </si>
  <si>
    <t>含熔接</t>
  </si>
  <si>
    <t>12芯</t>
  </si>
  <si>
    <t>项</t>
  </si>
  <si>
    <t>管道</t>
  </si>
  <si>
    <t>8个手丼及450米管道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</si>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</sst>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7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31" applyNumberFormat="0" applyAlignment="0" applyProtection="0">
      <alignment vertical="center"/>
    </xf>
    <xf numFmtId="0" fontId="15" fillId="6" borderId="32" applyNumberFormat="0" applyAlignment="0" applyProtection="0">
      <alignment vertical="center"/>
    </xf>
    <xf numFmtId="0" fontId="16" fillId="6" borderId="31" applyNumberFormat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6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L8" sqref="L8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/>
      <c r="H3" s="11"/>
      <c r="I3" s="12"/>
    </row>
    <row r="4" ht="20.25" customHeight="1" spans="1:9">
      <c r="A4" s="13" t="s">
        <v>5</v>
      </c>
      <c r="B4" s="14"/>
      <c r="C4" s="15"/>
      <c r="D4" s="16"/>
      <c r="E4" s="17" t="s">
        <v>6</v>
      </c>
      <c r="F4" s="14"/>
      <c r="G4" s="18"/>
      <c r="H4" s="19"/>
      <c r="I4" s="20"/>
    </row>
    <row r="5" ht="20.25" customHeight="1" spans="1:9">
      <c r="A5" s="21" t="s">
        <v>7</v>
      </c>
      <c r="B5" s="22"/>
      <c r="C5" s="18"/>
      <c r="D5" s="19"/>
      <c r="E5" s="17" t="s">
        <v>8</v>
      </c>
      <c r="F5" s="14"/>
      <c r="G5" s="23" t="s">
        <v>9</v>
      </c>
      <c r="H5" s="24"/>
      <c r="I5" s="25"/>
    </row>
    <row r="6" ht="27" customHeight="1" spans="1:9">
      <c r="A6" s="26" t="s">
        <v>10</v>
      </c>
      <c r="B6" s="27" t="s">
        <v>11</v>
      </c>
      <c r="C6" s="28" t="s">
        <v>12</v>
      </c>
      <c r="D6" s="29"/>
      <c r="E6" s="30" t="s">
        <v>13</v>
      </c>
      <c r="F6" s="30" t="s">
        <v>14</v>
      </c>
      <c r="G6" s="30" t="s">
        <v>15</v>
      </c>
      <c r="H6" s="30" t="s">
        <v>16</v>
      </c>
      <c r="I6" s="31" t="s">
        <v>17</v>
      </c>
    </row>
    <row r="7" ht="27" customHeight="1" spans="1:9">
      <c r="A7" s="32">
        <v>1</v>
      </c>
      <c r="B7" s="33" t="s">
        <v>18</v>
      </c>
      <c r="C7" s="34" t="s">
        <v>19</v>
      </c>
      <c r="D7" s="35"/>
      <c r="E7" s="36">
        <v>2</v>
      </c>
      <c r="F7" s="37" t="s">
        <v>20</v>
      </c>
      <c r="G7" s="36">
        <v>0</v>
      </c>
      <c r="H7" s="38">
        <f>E7*G7</f>
        <v>0</v>
      </c>
      <c r="I7" s="39"/>
    </row>
    <row r="8" ht="27" customHeight="1" spans="1:9">
      <c r="A8" s="32">
        <v>2</v>
      </c>
      <c r="B8" s="33" t="s">
        <v>21</v>
      </c>
      <c r="C8" s="40" t="s">
        <v>22</v>
      </c>
      <c r="D8" s="41"/>
      <c r="E8" s="36">
        <v>15</v>
      </c>
      <c r="F8" s="37" t="s">
        <v>23</v>
      </c>
      <c r="G8" s="36">
        <v>0</v>
      </c>
      <c r="H8" s="38">
        <f>E8*G8</f>
        <v>0</v>
      </c>
      <c r="I8" s="42"/>
    </row>
    <row r="9" ht="27" customHeight="1" spans="1:9">
      <c r="A9" s="32">
        <v>3</v>
      </c>
      <c r="B9" s="33" t="s">
        <v>21</v>
      </c>
      <c r="C9" s="40" t="s">
        <v>24</v>
      </c>
      <c r="D9" s="41"/>
      <c r="E9" s="36">
        <v>10</v>
      </c>
      <c r="F9" s="37" t="s">
        <v>23</v>
      </c>
      <c r="G9" s="36">
        <v>0</v>
      </c>
      <c r="H9" s="38">
        <f t="shared" ref="H9:H14" si="0">E9*G9</f>
        <v>0</v>
      </c>
      <c r="I9" s="42"/>
    </row>
    <row r="10" ht="27" customHeight="1" spans="1:9">
      <c r="A10" s="32">
        <v>4</v>
      </c>
      <c r="B10" s="33" t="s">
        <v>21</v>
      </c>
      <c r="C10" s="40" t="s">
        <v>25</v>
      </c>
      <c r="D10" s="41"/>
      <c r="E10" s="36">
        <v>2</v>
      </c>
      <c r="F10" s="37" t="s">
        <v>23</v>
      </c>
      <c r="G10" s="36">
        <v>0</v>
      </c>
      <c r="H10" s="38">
        <f t="shared" si="0"/>
        <v>0</v>
      </c>
      <c r="I10" s="42"/>
    </row>
    <row r="11" ht="27" customHeight="1" spans="1:9">
      <c r="A11" s="32">
        <v>5</v>
      </c>
      <c r="B11" s="33" t="s">
        <v>26</v>
      </c>
      <c r="C11" s="40" t="s">
        <v>27</v>
      </c>
      <c r="D11" s="41"/>
      <c r="E11" s="36">
        <v>15</v>
      </c>
      <c r="F11" s="37" t="s">
        <v>28</v>
      </c>
      <c r="G11" s="36">
        <v>0</v>
      </c>
      <c r="H11" s="38">
        <f t="shared" si="0"/>
        <v>0</v>
      </c>
      <c r="I11" s="42"/>
    </row>
    <row r="12" ht="27" customHeight="1" spans="1:9">
      <c r="A12" s="32">
        <v>6</v>
      </c>
      <c r="B12" s="33" t="s">
        <v>29</v>
      </c>
      <c r="C12" s="40" t="s">
        <v>30</v>
      </c>
      <c r="D12" s="41"/>
      <c r="E12" s="36">
        <v>2</v>
      </c>
      <c r="F12" s="37" t="s">
        <v>23</v>
      </c>
      <c r="G12" s="36">
        <v>0</v>
      </c>
      <c r="H12" s="38">
        <f t="shared" si="0"/>
        <v>0</v>
      </c>
      <c r="I12" s="42"/>
    </row>
    <row r="13" ht="27" customHeight="1" spans="1:9">
      <c r="A13" s="32">
        <v>7</v>
      </c>
      <c r="B13" s="33" t="s">
        <v>31</v>
      </c>
      <c r="C13" s="40" t="s">
        <v>32</v>
      </c>
      <c r="D13" s="41"/>
      <c r="E13" s="36">
        <v>2</v>
      </c>
      <c r="F13" s="37" t="s">
        <v>23</v>
      </c>
      <c r="G13" s="36">
        <v>0</v>
      </c>
      <c r="H13" s="38">
        <f t="shared" si="0"/>
        <v>0</v>
      </c>
      <c r="I13" s="42"/>
    </row>
    <row r="14" ht="27" customHeight="1" spans="1:9">
      <c r="A14" s="32">
        <v>8</v>
      </c>
      <c r="B14" s="33" t="s">
        <v>33</v>
      </c>
      <c r="C14" s="40" t="s">
        <v>34</v>
      </c>
      <c r="D14" s="41"/>
      <c r="E14" s="36">
        <v>1</v>
      </c>
      <c r="F14" s="37" t="s">
        <v>23</v>
      </c>
      <c r="G14" s="36">
        <v>0</v>
      </c>
      <c r="H14" s="38">
        <f t="shared" si="0"/>
        <v>0</v>
      </c>
      <c r="I14" s="42"/>
    </row>
    <row r="15" ht="27" customHeight="1" spans="1:9">
      <c r="A15" s="32">
        <v>9</v>
      </c>
      <c r="B15" s="33" t="s">
        <v>35</v>
      </c>
      <c r="C15" s="40" t="s">
        <v>36</v>
      </c>
      <c r="D15" s="41"/>
      <c r="E15" s="36">
        <v>2</v>
      </c>
      <c r="F15" s="37" t="s">
        <v>28</v>
      </c>
      <c r="G15" s="36">
        <v>0</v>
      </c>
      <c r="H15" s="38">
        <f t="shared" ref="H15:H20" si="1">E15*G15</f>
        <v>0</v>
      </c>
      <c r="I15" s="42"/>
    </row>
    <row r="16" ht="27" customHeight="1" spans="1:9">
      <c r="A16" s="32">
        <v>10</v>
      </c>
      <c r="B16" s="33" t="s">
        <v>37</v>
      </c>
      <c r="C16" s="40" t="s">
        <v>38</v>
      </c>
      <c r="D16" s="41"/>
      <c r="E16" s="36">
        <v>5</v>
      </c>
      <c r="F16" s="37" t="s">
        <v>39</v>
      </c>
      <c r="G16" s="36">
        <v>0</v>
      </c>
      <c r="H16" s="38">
        <f t="shared" si="1"/>
        <v>0</v>
      </c>
      <c r="I16" s="42"/>
    </row>
    <row r="17" ht="27" customHeight="1" spans="1:9">
      <c r="A17" s="32">
        <v>11</v>
      </c>
      <c r="B17" s="33" t="s">
        <v>40</v>
      </c>
      <c r="C17" s="40" t="s">
        <v>41</v>
      </c>
      <c r="D17" s="41"/>
      <c r="E17" s="36">
        <v>2</v>
      </c>
      <c r="F17" s="37" t="s">
        <v>23</v>
      </c>
      <c r="G17" s="36">
        <v>0</v>
      </c>
      <c r="H17" s="38">
        <f t="shared" si="1"/>
        <v>0</v>
      </c>
      <c r="I17" s="42"/>
    </row>
    <row r="18" ht="27" customHeight="1" spans="1:9">
      <c r="A18" s="32">
        <v>12</v>
      </c>
      <c r="B18" s="33" t="s">
        <v>40</v>
      </c>
      <c r="C18" s="40" t="s">
        <v>42</v>
      </c>
      <c r="D18" s="41"/>
      <c r="E18" s="36">
        <v>5</v>
      </c>
      <c r="F18" s="37" t="s">
        <v>23</v>
      </c>
      <c r="G18" s="36">
        <v>0</v>
      </c>
      <c r="H18" s="38">
        <f t="shared" si="1"/>
        <v>0</v>
      </c>
      <c r="I18" s="42"/>
    </row>
    <row r="19" ht="27" customHeight="1" spans="1:9">
      <c r="A19" s="32">
        <v>13</v>
      </c>
      <c r="B19" s="33" t="s">
        <v>40</v>
      </c>
      <c r="C19" s="40" t="s">
        <v>43</v>
      </c>
      <c r="D19" s="41"/>
      <c r="E19" s="36">
        <v>1</v>
      </c>
      <c r="F19" s="37" t="s">
        <v>23</v>
      </c>
      <c r="G19" s="36">
        <v>0</v>
      </c>
      <c r="H19" s="38">
        <f t="shared" si="1"/>
        <v>0</v>
      </c>
      <c r="I19" s="42"/>
    </row>
    <row r="20" ht="27" customHeight="1" spans="1:9">
      <c r="A20" s="32">
        <v>14</v>
      </c>
      <c r="B20" s="33" t="s">
        <v>44</v>
      </c>
      <c r="C20" s="40" t="s">
        <v>45</v>
      </c>
      <c r="D20" s="41"/>
      <c r="E20" s="36">
        <v>10</v>
      </c>
      <c r="F20" s="37" t="s">
        <v>20</v>
      </c>
      <c r="G20" s="36">
        <v>0</v>
      </c>
      <c r="H20" s="38">
        <f t="shared" si="1"/>
        <v>0</v>
      </c>
      <c r="I20" s="42"/>
    </row>
    <row r="21" ht="27" customHeight="1" spans="1:9">
      <c r="A21" s="32">
        <v>15</v>
      </c>
      <c r="B21" s="33" t="s">
        <v>46</v>
      </c>
      <c r="C21" s="40" t="s">
        <v>47</v>
      </c>
      <c r="D21" s="41"/>
      <c r="E21" s="36">
        <v>3</v>
      </c>
      <c r="F21" s="37" t="s">
        <v>23</v>
      </c>
      <c r="G21" s="36">
        <v>0</v>
      </c>
      <c r="H21" s="38">
        <f t="shared" ref="H21:H25" si="2">E21*G21</f>
        <v>0</v>
      </c>
      <c r="I21" s="42"/>
    </row>
    <row r="22" ht="27" customHeight="1" spans="1:9">
      <c r="A22" s="32">
        <v>16</v>
      </c>
      <c r="B22" s="33" t="s">
        <v>48</v>
      </c>
      <c r="C22" s="40" t="s">
        <v>49</v>
      </c>
      <c r="D22" s="41"/>
      <c r="E22" s="36">
        <v>2</v>
      </c>
      <c r="F22" s="37" t="s">
        <v>28</v>
      </c>
      <c r="G22" s="36">
        <v>0</v>
      </c>
      <c r="H22" s="38">
        <f t="shared" si="2"/>
        <v>0</v>
      </c>
      <c r="I22" s="42"/>
    </row>
    <row r="23" ht="27" customHeight="1" spans="1:9">
      <c r="A23" s="32">
        <v>17</v>
      </c>
      <c r="B23" s="33" t="s">
        <v>50</v>
      </c>
      <c r="C23" s="40" t="s">
        <v>51</v>
      </c>
      <c r="D23" s="41"/>
      <c r="E23" s="36">
        <v>350</v>
      </c>
      <c r="F23" s="37" t="s">
        <v>52</v>
      </c>
      <c r="G23" s="36">
        <v>0</v>
      </c>
      <c r="H23" s="38">
        <f t="shared" si="2"/>
        <v>0</v>
      </c>
      <c r="I23" s="42"/>
    </row>
    <row r="24" ht="27" customHeight="1" spans="1:9">
      <c r="A24" s="32">
        <v>18</v>
      </c>
      <c r="B24" s="33" t="s">
        <v>53</v>
      </c>
      <c r="C24" s="40" t="s">
        <v>54</v>
      </c>
      <c r="D24" s="41"/>
      <c r="E24" s="36">
        <v>3</v>
      </c>
      <c r="F24" s="37" t="s">
        <v>55</v>
      </c>
      <c r="G24" s="36">
        <v>0</v>
      </c>
      <c r="H24" s="38">
        <f t="shared" si="2"/>
        <v>0</v>
      </c>
      <c r="I24" s="42"/>
    </row>
    <row r="25" ht="27" customHeight="1" spans="1:9">
      <c r="A25" s="32">
        <v>19</v>
      </c>
      <c r="B25" s="33" t="s">
        <v>56</v>
      </c>
      <c r="C25" s="40" t="s">
        <v>57</v>
      </c>
      <c r="D25" s="41"/>
      <c r="E25" s="36">
        <v>1200</v>
      </c>
      <c r="F25" s="37" t="s">
        <v>52</v>
      </c>
      <c r="G25" s="36">
        <v>0</v>
      </c>
      <c r="H25" s="38">
        <f t="shared" si="2"/>
        <v>0</v>
      </c>
      <c r="I25" s="42"/>
    </row>
    <row r="26" ht="27" customHeight="1" spans="1:9">
      <c r="A26" s="32">
        <v>20</v>
      </c>
      <c r="B26" s="33" t="s">
        <v>58</v>
      </c>
      <c r="C26" s="40" t="s">
        <v>59</v>
      </c>
      <c r="D26" s="41"/>
      <c r="E26" s="36">
        <v>350</v>
      </c>
      <c r="F26" s="37" t="s">
        <v>52</v>
      </c>
      <c r="G26" s="36">
        <v>0</v>
      </c>
      <c r="H26" s="38">
        <f t="shared" ref="H26:H29" si="3">E26*G26</f>
        <v>0</v>
      </c>
      <c r="I26" s="42"/>
    </row>
    <row r="27" ht="27" customHeight="1" spans="1:9">
      <c r="A27" s="32">
        <v>21</v>
      </c>
      <c r="B27" s="33" t="s">
        <v>60</v>
      </c>
      <c r="C27" s="40" t="s">
        <v>61</v>
      </c>
      <c r="D27" s="41"/>
      <c r="E27" s="36">
        <v>1</v>
      </c>
      <c r="F27" s="37" t="s">
        <v>28</v>
      </c>
      <c r="G27" s="36">
        <v>0</v>
      </c>
      <c r="H27" s="38">
        <f t="shared" si="3"/>
        <v>0</v>
      </c>
      <c r="I27" s="42" t="s">
        <v>62</v>
      </c>
    </row>
    <row r="28" ht="27" customHeight="1" spans="1:9">
      <c r="A28" s="32">
        <v>22</v>
      </c>
      <c r="B28" s="33" t="s">
        <v>60</v>
      </c>
      <c r="C28" s="40" t="s">
        <v>63</v>
      </c>
      <c r="D28" s="41"/>
      <c r="E28" s="36">
        <v>4</v>
      </c>
      <c r="F28" s="37" t="s">
        <v>64</v>
      </c>
      <c r="G28" s="36">
        <v>0</v>
      </c>
      <c r="H28" s="38">
        <f t="shared" si="3"/>
        <v>0</v>
      </c>
      <c r="I28" s="42" t="s">
        <v>62</v>
      </c>
    </row>
    <row r="29" ht="27" customHeight="1" spans="1:9">
      <c r="A29" s="32">
        <v>23</v>
      </c>
      <c r="B29" s="33" t="s">
        <v>65</v>
      </c>
      <c r="C29" s="40" t="s">
        <v>66</v>
      </c>
      <c r="D29" s="41"/>
      <c r="E29" s="36">
        <v>1</v>
      </c>
      <c r="F29" s="37" t="s">
        <v>64</v>
      </c>
      <c r="G29" s="36">
        <v>0</v>
      </c>
      <c r="H29" s="38">
        <f t="shared" si="3"/>
        <v>0</v>
      </c>
      <c r="I29" s="42"/>
    </row>
    <row r="30" ht="19.5" customHeight="1" spans="1:9">
      <c r="A30" s="43" t="s">
        <v>67</v>
      </c>
      <c r="B30" s="44"/>
      <c r="C30" s="44"/>
      <c r="D30" s="44" t="str">
        <f>IF(G30=0,""&amp;IF(G30=0,"",IF((G30-ROUND(G30,0))=0,(TEXT(INT(G30),"[DBnum2]")&amp;"元整"),(TEXT(INT(G30),"[DBnum2]")&amp;"元")&amp;IF((RIGHT(G30,2)-RIGHT(G30,1))=0,"零",TEXT(ROUND((INT(((G30-INT(G30))*100)-RIGHT(G30,1))/10),0),"[dbnum2]")&amp;"角")&amp;IF((G30*10-INT(G30*10))=0,"",TEXT(ROUND(((G30*10-INT(G30*10))*10),0),"[dbnum2]")&amp;"分")&amp;"整")),""&amp;IF(G30=0,"",IF((G30-ROUND(G30,0))=0,(TEXT(INT(G30),"[DBnum2]")&amp;"元整"),(TEXT(INT(G30),"[DBnum2]")&amp;"元")&amp;IF((RIGHT(G30,2)-RIGHT(G30,1))=0,"零",TEXT(ROUND((INT(((G30-INT(G30))*100)-RIGHT(G30,1))/10),0),"[dbnum2]")&amp;"角")&amp;IF((G30*10-INT(G30*10))=0,"",TEXT(ROUND(((G30*10-INT(G30*10))*10),0),"[dbnum2]")&amp;"分"))))</f>
        <v/>
      </c>
      <c r="E30" s="44"/>
      <c r="F30" s="45" t="s">
        <v>68</v>
      </c>
      <c r="G30" s="46">
        <f>SUM(H7:H29)</f>
        <v>0</v>
      </c>
      <c r="H30" s="46"/>
      <c r="I30" s="47" t="s">
        <v>69</v>
      </c>
    </row>
    <row r="31" ht="19.5" customHeight="1" spans="1:9">
      <c r="A31" s="48" t="s">
        <v>70</v>
      </c>
      <c r="B31" s="14"/>
      <c r="C31" s="18" t="s">
        <v>71</v>
      </c>
      <c r="D31" s="19"/>
      <c r="E31" s="17" t="s">
        <v>72</v>
      </c>
      <c r="F31" s="14"/>
      <c r="G31" s="15"/>
      <c r="H31" s="49"/>
      <c r="I31" s="50"/>
    </row>
    <row r="32" ht="37.95" customHeight="1" spans="1:9">
      <c r="A32" s="13" t="s">
        <v>73</v>
      </c>
      <c r="B32" s="14"/>
      <c r="C32" s="51" t="s">
        <v>74</v>
      </c>
      <c r="D32" s="51"/>
      <c r="E32" s="51"/>
      <c r="F32" s="51"/>
      <c r="G32" s="51"/>
      <c r="H32" s="51"/>
      <c r="I32" s="52"/>
    </row>
    <row r="33" ht="19.5" customHeight="1" spans="1:9">
      <c r="A33" s="53" t="s">
        <v>75</v>
      </c>
      <c r="B33" s="54"/>
      <c r="C33" s="54"/>
      <c r="D33" s="54"/>
      <c r="E33" s="54"/>
      <c r="F33" s="54"/>
      <c r="G33" s="54"/>
      <c r="H33" s="54"/>
      <c r="I33" s="39"/>
    </row>
    <row r="34" ht="31.5" customHeight="1" spans="1:9">
      <c r="A34" s="48" t="s">
        <v>4</v>
      </c>
      <c r="B34" s="14"/>
      <c r="C34" s="18"/>
      <c r="D34" s="19"/>
      <c r="E34" s="17" t="s">
        <v>5</v>
      </c>
      <c r="F34" s="14"/>
      <c r="G34" s="55"/>
      <c r="H34" s="56"/>
      <c r="I34" s="57"/>
    </row>
    <row r="35" ht="34.5" customHeight="1" spans="1:9">
      <c r="A35" s="48" t="s">
        <v>7</v>
      </c>
      <c r="B35" s="14"/>
      <c r="C35" s="18"/>
      <c r="D35" s="19"/>
      <c r="E35" s="17" t="s">
        <v>6</v>
      </c>
      <c r="F35" s="14"/>
      <c r="G35" s="18"/>
      <c r="H35" s="19"/>
      <c r="I35" s="20"/>
    </row>
    <row r="36" ht="29.25" customHeight="1" spans="1:9">
      <c r="A36" s="58" t="s">
        <v>76</v>
      </c>
      <c r="B36" s="59"/>
      <c r="C36" s="60"/>
      <c r="D36" s="61"/>
      <c r="E36" s="61"/>
      <c r="F36" s="61"/>
      <c r="G36" s="61"/>
      <c r="H36" s="61"/>
      <c r="I36" s="62"/>
    </row>
    <row r="37" ht="74.25" customHeight="1" spans="1:9">
      <c r="A37" s="63"/>
      <c r="B37" s="64"/>
      <c r="C37" s="65"/>
      <c r="D37" s="66" t="s">
        <v>77</v>
      </c>
      <c r="E37" s="67"/>
      <c r="F37" s="67"/>
      <c r="G37" s="66" t="s">
        <v>78</v>
      </c>
      <c r="H37" s="68"/>
      <c r="I37" s="69"/>
    </row>
    <row r="38" ht="4.5" customHeight="1" spans="1:9">
      <c r="A38"/>
      <c r="B38"/>
      <c r="C38" s="70"/>
      <c r="D38" s="70"/>
      <c r="E38" s="70"/>
      <c r="F38" s="70"/>
      <c r="G38" s="70"/>
      <c r="H38" s="70"/>
      <c r="I38" s="70"/>
    </row>
  </sheetData>
  <sheetProtection insertRows="0" deleteRows="0"/>
  <mergeCells count="60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0:C30"/>
    <mergeCell ref="D30:E30"/>
    <mergeCell ref="G30:H30"/>
    <mergeCell ref="A31:B31"/>
    <mergeCell ref="E31:F31"/>
    <mergeCell ref="G31:I31"/>
    <mergeCell ref="A32:B32"/>
    <mergeCell ref="C32:I32"/>
    <mergeCell ref="A33:I33"/>
    <mergeCell ref="A34:B34"/>
    <mergeCell ref="C34:D34"/>
    <mergeCell ref="E34:F34"/>
    <mergeCell ref="G34:I34"/>
    <mergeCell ref="A35:B35"/>
    <mergeCell ref="C35:D35"/>
    <mergeCell ref="E35:F35"/>
    <mergeCell ref="G35:I35"/>
    <mergeCell ref="C36:I36"/>
    <mergeCell ref="E37:F37"/>
    <mergeCell ref="H37:I37"/>
    <mergeCell ref="C38:I38"/>
    <mergeCell ref="A36:B37"/>
  </mergeCells>
  <dataValidations count="1">
    <dataValidation type="date" operator="between" allowBlank="1" showInputMessage="1" showErrorMessage="1" errorTitle="超出输入范围" error="请输入2000年1月1日至2099年12月31日之间的日期。" sqref="H37">
      <formula1>36526</formula1>
      <formula2>73050</formula2>
    </dataValidation>
  </dataValidations>
  <pageMargins left="0.51" right="0.51" top="0.75" bottom="0.75" header="0.31" footer="0.31"/>
  <pageSetup paperSize="9" scale="88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2026-04-16T15:14:52Z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B0132769A6064C668A6289EC3F5CF2D4_13</vt:lpwstr>
  </property>
  <property fmtid="{D5CDD505-2E9C-101B-9397-08002B2CF9AE}" pid="4" name="CalculationRule">
    <vt:i4>0</vt:i4>
  </property>
</Properties>
</file>